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xr:revisionPtr revIDLastSave="0" documentId="13_ncr:1_{DB6D1474-E051-4E88-A57E-E3C5CBB0C660}" xr6:coauthVersionLast="47" xr6:coauthVersionMax="47" xr10:uidLastSave="{00000000-0000-0000-0000-000000000000}"/>
  <bookViews>
    <workbookView xWindow="13095" yWindow="1080" windowWidth="24450" windowHeight="16470" xr2:uid="{00000000-000D-0000-FFFF-FFFF00000000}"/>
  </bookViews>
  <sheets>
    <sheet name="OFERTA Kalkulacja" sheetId="2" r:id="rId1"/>
  </sheets>
  <definedNames>
    <definedName name="_xlnm.Print_Area" localSheetId="0">'OFERTA Kalkulacja'!$B$1:$J$70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51" i="2"/>
  <c r="F50" i="2"/>
  <c r="F27" i="2"/>
  <c r="F63" i="2"/>
  <c r="F9" i="2"/>
  <c r="F10" i="2"/>
  <c r="F61" i="2"/>
  <c r="F62" i="2"/>
  <c r="F58" i="2" l="1"/>
  <c r="F42" i="2"/>
  <c r="F43" i="2"/>
  <c r="F44" i="2"/>
  <c r="F30" i="2"/>
  <c r="F31" i="2"/>
  <c r="F32" i="2"/>
  <c r="F33" i="2"/>
  <c r="F34" i="2"/>
  <c r="F35" i="2"/>
  <c r="F36" i="2"/>
  <c r="F37" i="2"/>
  <c r="F38" i="2"/>
  <c r="F59" i="2"/>
  <c r="F60" i="2"/>
  <c r="F22" i="2"/>
  <c r="F23" i="2"/>
  <c r="F24" i="2"/>
  <c r="F25" i="2"/>
  <c r="F56" i="2"/>
  <c r="F55" i="2" s="1"/>
  <c r="F57" i="2"/>
  <c r="F11" i="2" l="1"/>
  <c r="F12" i="2"/>
  <c r="F17" i="2"/>
  <c r="F16" i="2" l="1"/>
  <c r="F15" i="2"/>
  <c r="F14" i="2"/>
  <c r="F13" i="2" l="1"/>
  <c r="F21" i="2"/>
  <c r="F29" i="2" l="1"/>
  <c r="F8" i="2"/>
  <c r="F54" i="2"/>
  <c r="F53" i="2"/>
  <c r="F7" i="2"/>
  <c r="F47" i="2"/>
  <c r="F48" i="2"/>
  <c r="F46" i="2"/>
  <c r="F41" i="2"/>
  <c r="F49" i="2"/>
  <c r="F40" i="2"/>
  <c r="F39" i="2" s="1"/>
  <c r="F28" i="2"/>
  <c r="F20" i="2"/>
  <c r="F45" i="2" l="1"/>
  <c r="F6" i="2"/>
  <c r="F26" i="2"/>
  <c r="F52" i="2"/>
  <c r="F19" i="2"/>
  <c r="F18" i="2" s="1"/>
</calcChain>
</file>

<file path=xl/sharedStrings.xml><?xml version="1.0" encoding="utf-8"?>
<sst xmlns="http://schemas.openxmlformats.org/spreadsheetml/2006/main" count="133" uniqueCount="82">
  <si>
    <t>m2</t>
  </si>
  <si>
    <t>kpl</t>
  </si>
  <si>
    <t>mb</t>
  </si>
  <si>
    <t>Lp</t>
  </si>
  <si>
    <t>Pozycja</t>
  </si>
  <si>
    <t>j.m.</t>
  </si>
  <si>
    <t>obmiar</t>
  </si>
  <si>
    <t>komentarz</t>
  </si>
  <si>
    <t>cena (netto)</t>
  </si>
  <si>
    <t>razem (netto)</t>
  </si>
  <si>
    <t>Podłogi</t>
  </si>
  <si>
    <t>Uszczelnienie łączeń podłogi ze ścianą, silikonowanie</t>
  </si>
  <si>
    <t>Ściany</t>
  </si>
  <si>
    <t>Sufit podwieszany</t>
  </si>
  <si>
    <t>Stolarka drzwiowa</t>
  </si>
  <si>
    <t>Wykonanie wzmocnień pod otok na suficie, strefa nadkasowa Kitchenbox</t>
  </si>
  <si>
    <t>Dwukrotne malowanie sufitu farbą lateksową w kolorze białym RAL 9010 w kotłowni</t>
  </si>
  <si>
    <t>Montaż na ścianach zaplecza blachy nierdzewnej, gr. 1mm do wys. 120cm</t>
  </si>
  <si>
    <t>Montaż cokołów na ścianie, klej elastyczny z gruntem, fuga 2mm</t>
  </si>
  <si>
    <t>Obudowa słupów z GK</t>
  </si>
  <si>
    <t>Zabezpieczenie posadzki na czas trwania dalszych prac budowlanych</t>
  </si>
  <si>
    <t>Montaż ścianek działowych g/k obustronnie płytowanych, podwójna płyta g/k na profilu systemowym z wypełnieniem wełną mineralną</t>
  </si>
  <si>
    <t>Montaż płytek Paradyż Tamoe kafel Bianco 10x20, klej elastyczny z gruntem, fuga 2mm</t>
  </si>
  <si>
    <t>szt</t>
  </si>
  <si>
    <t>Montaż wzmocnień pod monitory</t>
  </si>
  <si>
    <t>Wykończenie ścian</t>
  </si>
  <si>
    <t>gładzie oraz dwukrotne malowanie ścian farbą lateksową, matową, kolor NCS S 6502Y (sala sprzedaży)</t>
  </si>
  <si>
    <t>korytarze i magazyny zaplecza</t>
  </si>
  <si>
    <t>Montaż płytek GRES Paradyż Rino 60x60 na Sali sprzedaży i łazienkach, klej elastyczny z gruntem, fuga 2mm</t>
  </si>
  <si>
    <t>Montaż płytek GRES BAZO Grys sól-pieprz na zapleczu, klej elastyczny z gruntem, fuga 2mm</t>
  </si>
  <si>
    <t>Murowanie pomieszczenia techniczngo/kotłownia do wys. 4,5 m</t>
  </si>
  <si>
    <t>ścianki działowe dróg ewakuacyjnych oraz oddzielające salę sprzedazy od toalet i zaplecza do pełnej wysokości do blachy trapezowej</t>
  </si>
  <si>
    <t>pozostałe materiały po stronie Wykonawcy</t>
  </si>
  <si>
    <t>Wykonanie sufitu podwieszanego z płyt g/k ogień na konstrukcji systemowej w kotłowni</t>
  </si>
  <si>
    <t>łazienki klientów</t>
  </si>
  <si>
    <t>strefa back-bar, zaplecze gastronomicze</t>
  </si>
  <si>
    <t>zaplecze stacji paliw, zaplecze gastronomiczne, mopowoniki</t>
  </si>
  <si>
    <t>gładzie oraz dwukrtone malowanie ścian farbą lateksową, matową, kolor NCS S 1500 (zaplecze stacji)</t>
  </si>
  <si>
    <t>gładzie oraz dwukrotne malowanie ścian farbą lateksową, matową, kolor NCS S 6502Y (korytarze toalet klientów)</t>
  </si>
  <si>
    <t>Wykonanie obniżenia na wycieraczki systemowe z kątownikiem oraz dostawa i montaż wycieraczek systemowych zgodnie z kartami katalogowymi Orlen</t>
  </si>
  <si>
    <t>ściany z gk dróg ewakuacyjnych oraz oddzielające salę sprzedaży oraz WC klientów od zaplecza stacji do pełnej wysokości do blachy trapezowej</t>
  </si>
  <si>
    <t>płytki ceramiczne, drzwi, profile sufitowe, płyty sufitowe, wieszaki sufitowe, blacha nierdzewna, lustra - po stronie Orlen Budonaft</t>
  </si>
  <si>
    <t>silikat 18cm</t>
  </si>
  <si>
    <t>Posadzka myjnia</t>
  </si>
  <si>
    <t>polistyren ekstrudowany XPS 12cm</t>
  </si>
  <si>
    <t>siatka zbrojeniowa fi 10 oczko 15x15</t>
  </si>
  <si>
    <t>Pozostałe roboty</t>
  </si>
  <si>
    <t>montaż luster</t>
  </si>
  <si>
    <t>Montaż płytek  Paradyż Intero Beige 29,8x59,8, klej elastyczny z gruntem, fuga 2mm</t>
  </si>
  <si>
    <t>Montaż płytek GRES BAZO Grys sól-pieprz  struktura 19,8x19,8 R12 na myjni w pomieszczeniu technicznym myjni i kanale myjni, klej elastyczny z gruntem, fuga 2mm</t>
  </si>
  <si>
    <t>Obudowa wewnątrz myjni przestrzeni między ryglówką konstrukcji stalowej a posadzką oraz pomiędzy stolarką okienną a posadzką</t>
  </si>
  <si>
    <t>Przygotowanie ścian pod montaż tapety w POZD</t>
  </si>
  <si>
    <t xml:space="preserve">wykonanie parapetów wewnętrznych </t>
  </si>
  <si>
    <t>Wykonanie sufitu podwieszanego modułowego Armstrong Dune Sahara  (zaplecze + łazienki klientów) raz z dostawą prętów gwintowanych i wieszaków typu V</t>
  </si>
  <si>
    <t>Wykonanie obudowy drogi ewakuacyjnej EI15 korytarza zgodnie z PT</t>
  </si>
  <si>
    <t>Montaż drzwi aluminiowych, ościeżnica aluminiowa, samozamykacz, blokada (zgodnie z wytycznymi producenta)</t>
  </si>
  <si>
    <t>Montaż drzwi płycinowych, ościeżnica stalowa, samozamykacz blokada (zgodnie z wytycznymi producenta)</t>
  </si>
  <si>
    <t>Wykonanie regulacji kratkach odpływowych – koordynacja przy montażu przez instalatorów</t>
  </si>
  <si>
    <t>wykonanie zabudowy szpalety górnej wzdłuż witryny aluminiowej</t>
  </si>
  <si>
    <t>wykonanie przejść dla instalacji dostawców inwestorskich, branży klimatyzacyjnej, wentylacyjnej, dostawców mebli gastronomicznych</t>
  </si>
  <si>
    <t>Wartość robót netto wraz z materiałem</t>
  </si>
  <si>
    <t xml:space="preserve">Dostawa i montaż rolet materiałowych zgodnych z standaredm </t>
  </si>
  <si>
    <t>Montaż płytek NEVE BIANCO 25x33,3 biała , grunt, klej i fuga</t>
  </si>
  <si>
    <t xml:space="preserve">Montaż płytek Paradyż NEVE BIANCO ŚCIANA  POŁYSK 29,8x59,8  , grunt, klej i fuga </t>
  </si>
  <si>
    <t>pomieszczenie opiekuna z dzieckiem</t>
  </si>
  <si>
    <t>polistyren ekstrudowany EPS 12cm</t>
  </si>
  <si>
    <t>Montaż kontownika kanału myjni</t>
  </si>
  <si>
    <t>Wzmocnienie ścian płytami OSB pod otokami oraz ścian w miejscach montażu mebli wiszących, armatury dla NPS,</t>
  </si>
  <si>
    <t>polistyren ekstrudowany XPS 5cm</t>
  </si>
  <si>
    <t>Folia budowlana izolacyjna</t>
  </si>
  <si>
    <t>(pawilon stacji paliw i pomieszczenia techniczne myjni)</t>
  </si>
  <si>
    <t>płyta zbrojona zbrojeniem rozproszonym 30kg/m3 wylewana ze spadkiem 2%</t>
  </si>
  <si>
    <t>Dostawa i montaż blachy ryflowanej przy drzwiach wejściowych na zaplecze(drzwi bezprogowe)</t>
  </si>
  <si>
    <t>Malowanie konstrukcji sufitu Hera Design, RAL 1013</t>
  </si>
  <si>
    <t xml:space="preserve">miksokret 7cm   </t>
  </si>
  <si>
    <t>Montaż konstrukcji i paneli sufitu kasetonowego 60x60x15 Hera Design, sala sprzedaży wraz z dostawą prętów gwintowanych i wieszaków typu V</t>
  </si>
  <si>
    <r>
      <t xml:space="preserve">Wykonanie obłożenia ścian zewnętrznych płytami g/k  na profilu systemowym z wypełnieniem </t>
    </r>
    <r>
      <rPr>
        <sz val="10"/>
        <color rgb="FFFF0000"/>
        <rFont val="Tahoma"/>
        <family val="2"/>
        <charset val="238"/>
      </rPr>
      <t>wełną mineralną</t>
    </r>
  </si>
  <si>
    <t>Poprawki malarskie "na gotowo" po montażach meblowych i instalacyjnych (cały obiekt).</t>
  </si>
  <si>
    <t>Zakres prac: wykończenia na budowie SP 1211 Stalowa Wola ul K.E.N 16a - zestawienie uproszczone / pomocnicze - wymaga weryfikacji przez Oferenta</t>
  </si>
  <si>
    <t xml:space="preserve">Posadzka pawilon </t>
  </si>
  <si>
    <t>(pawilon stacji paliw</t>
  </si>
  <si>
    <t>sala sprzedaży, toalety, pozostałe części zaplecza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</si>
</sst>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&quot;zł&quot;"/>
    <numFmt numFmtId="167" formatCode="[$-415]General"/>
    <numFmt numFmtId="168" formatCode="#,##0.00\ _z_ł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8"/>
      <color theme="1"/>
      <name val="Tahoma"/>
      <family val="2"/>
      <charset val="238"/>
    </font>
    <font>
      <sz val="10"/>
      <color theme="2" tint="-0.89999084444715716"/>
      <name val="Tahoma"/>
      <family val="2"/>
      <charset val="238"/>
    </font>
    <font>
      <b/>
      <sz val="16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A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49" fontId="9" fillId="0" borderId="13" xfId="0" applyNumberFormat="1" applyFont="1" applyBorder="1"/>
    <xf numFmtId="0" fontId="8" fillId="2" borderId="2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/>
    </xf>
    <xf numFmtId="164" fontId="8" fillId="2" borderId="10" xfId="1" applyFont="1" applyFill="1" applyBorder="1" applyAlignment="1">
      <alignment horizontal="right"/>
    </xf>
    <xf numFmtId="0" fontId="5" fillId="2" borderId="0" xfId="0" applyFont="1" applyFill="1"/>
    <xf numFmtId="168" fontId="8" fillId="2" borderId="1" xfId="1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166" fontId="5" fillId="2" borderId="1" xfId="1" applyNumberFormat="1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" xfId="0" applyFont="1" applyFill="1" applyBorder="1"/>
    <xf numFmtId="0" fontId="5" fillId="2" borderId="13" xfId="0" applyFont="1" applyFill="1" applyBorder="1"/>
    <xf numFmtId="0" fontId="9" fillId="2" borderId="9" xfId="0" applyFont="1" applyFill="1" applyBorder="1" applyAlignment="1">
      <alignment vertical="center"/>
    </xf>
    <xf numFmtId="0" fontId="5" fillId="2" borderId="11" xfId="0" applyFont="1" applyFill="1" applyBorder="1"/>
    <xf numFmtId="0" fontId="5" fillId="2" borderId="30" xfId="0" applyFont="1" applyFill="1" applyBorder="1"/>
    <xf numFmtId="0" fontId="8" fillId="0" borderId="1" xfId="0" applyFont="1" applyBorder="1" applyAlignment="1">
      <alignment vertical="center" wrapText="1"/>
    </xf>
    <xf numFmtId="0" fontId="5" fillId="2" borderId="3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6" fontId="5" fillId="0" borderId="0" xfId="0" applyNumberFormat="1" applyFont="1"/>
    <xf numFmtId="49" fontId="5" fillId="0" borderId="0" xfId="0" applyNumberFormat="1" applyFont="1"/>
    <xf numFmtId="0" fontId="7" fillId="0" borderId="0" xfId="0" applyFont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8" fontId="7" fillId="3" borderId="4" xfId="0" applyNumberFormat="1" applyFont="1" applyFill="1" applyBorder="1" applyAlignment="1">
      <alignment horizontal="center"/>
    </xf>
    <xf numFmtId="166" fontId="7" fillId="3" borderId="4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/>
    <xf numFmtId="0" fontId="7" fillId="4" borderId="7" xfId="0" applyFont="1" applyFill="1" applyBorder="1" applyAlignment="1">
      <alignment horizontal="center"/>
    </xf>
    <xf numFmtId="164" fontId="7" fillId="4" borderId="7" xfId="1" applyFont="1" applyFill="1" applyBorder="1" applyAlignment="1">
      <alignment horizontal="right"/>
    </xf>
    <xf numFmtId="168" fontId="7" fillId="4" borderId="7" xfId="1" applyNumberFormat="1" applyFont="1" applyFill="1" applyBorder="1"/>
    <xf numFmtId="166" fontId="7" fillId="4" borderId="7" xfId="1" applyNumberFormat="1" applyFont="1" applyFill="1" applyBorder="1"/>
    <xf numFmtId="49" fontId="5" fillId="4" borderId="18" xfId="0" applyNumberFormat="1" applyFont="1" applyFill="1" applyBorder="1"/>
    <xf numFmtId="0" fontId="5" fillId="4" borderId="18" xfId="0" applyFont="1" applyFill="1" applyBorder="1"/>
    <xf numFmtId="0" fontId="7" fillId="4" borderId="2" xfId="0" applyFont="1" applyFill="1" applyBorder="1"/>
    <xf numFmtId="166" fontId="7" fillId="4" borderId="2" xfId="1" applyNumberFormat="1" applyFont="1" applyFill="1" applyBorder="1"/>
    <xf numFmtId="0" fontId="5" fillId="0" borderId="1" xfId="0" applyFont="1" applyBorder="1"/>
    <xf numFmtId="0" fontId="9" fillId="2" borderId="9" xfId="0" applyFont="1" applyFill="1" applyBorder="1" applyAlignment="1">
      <alignment vertical="center" wrapText="1"/>
    </xf>
    <xf numFmtId="0" fontId="5" fillId="4" borderId="13" xfId="0" applyFont="1" applyFill="1" applyBorder="1"/>
    <xf numFmtId="0" fontId="8" fillId="2" borderId="1" xfId="0" applyFont="1" applyFill="1" applyBorder="1" applyAlignment="1">
      <alignment horizontal="center"/>
    </xf>
    <xf numFmtId="49" fontId="9" fillId="0" borderId="1" xfId="0" applyNumberFormat="1" applyFont="1" applyBorder="1"/>
    <xf numFmtId="49" fontId="5" fillId="0" borderId="1" xfId="0" applyNumberFormat="1" applyFont="1" applyBorder="1"/>
    <xf numFmtId="0" fontId="11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3" borderId="33" xfId="0" applyFont="1" applyFill="1" applyBorder="1" applyAlignment="1">
      <alignment horizontal="center"/>
    </xf>
    <xf numFmtId="0" fontId="7" fillId="3" borderId="34" xfId="0" applyFont="1" applyFill="1" applyBorder="1" applyAlignment="1">
      <alignment horizontal="center"/>
    </xf>
    <xf numFmtId="168" fontId="7" fillId="3" borderId="34" xfId="0" applyNumberFormat="1" applyFont="1" applyFill="1" applyBorder="1" applyAlignment="1">
      <alignment horizontal="center"/>
    </xf>
    <xf numFmtId="166" fontId="7" fillId="3" borderId="34" xfId="0" applyNumberFormat="1" applyFont="1" applyFill="1" applyBorder="1" applyAlignment="1">
      <alignment horizontal="center"/>
    </xf>
    <xf numFmtId="49" fontId="7" fillId="3" borderId="21" xfId="0" applyNumberFormat="1" applyFont="1" applyFill="1" applyBorder="1" applyAlignment="1">
      <alignment horizontal="center"/>
    </xf>
    <xf numFmtId="0" fontId="12" fillId="3" borderId="34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2" borderId="9" xfId="0" applyFont="1" applyFill="1" applyBorder="1"/>
    <xf numFmtId="0" fontId="5" fillId="0" borderId="13" xfId="0" applyFont="1" applyBorder="1"/>
    <xf numFmtId="49" fontId="5" fillId="0" borderId="21" xfId="0" applyNumberFormat="1" applyFont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left" vertical="center" wrapText="1"/>
    </xf>
    <xf numFmtId="2" fontId="5" fillId="0" borderId="20" xfId="1" applyNumberFormat="1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2" borderId="2" xfId="0" applyFont="1" applyFill="1" applyBorder="1"/>
    <xf numFmtId="0" fontId="7" fillId="3" borderId="2" xfId="0" applyFont="1" applyFill="1" applyBorder="1" applyAlignment="1">
      <alignment horizontal="center"/>
    </xf>
    <xf numFmtId="164" fontId="8" fillId="3" borderId="10" xfId="1" applyFont="1" applyFill="1" applyBorder="1" applyAlignment="1">
      <alignment horizontal="right"/>
    </xf>
    <xf numFmtId="168" fontId="8" fillId="3" borderId="1" xfId="1" applyNumberFormat="1" applyFont="1" applyFill="1" applyBorder="1"/>
    <xf numFmtId="0" fontId="7" fillId="3" borderId="7" xfId="0" applyFont="1" applyFill="1" applyBorder="1" applyAlignment="1">
      <alignment horizontal="center"/>
    </xf>
    <xf numFmtId="166" fontId="7" fillId="3" borderId="7" xfId="1" applyNumberFormat="1" applyFont="1" applyFill="1" applyBorder="1"/>
  </cellXfs>
  <cellStyles count="8">
    <cellStyle name="Dziesiętny" xfId="1" builtinId="3"/>
    <cellStyle name="Dziesiętny 2" xfId="2" xr:uid="{00000000-0005-0000-0000-000001000000}"/>
    <cellStyle name="Excel Built-in Normal" xfId="3" xr:uid="{00000000-0005-0000-0000-000002000000}"/>
    <cellStyle name="Normalny" xfId="0" builtinId="0"/>
    <cellStyle name="Normalny 2" xfId="4" xr:uid="{00000000-0005-0000-0000-000004000000}"/>
    <cellStyle name="Procentowy 2" xfId="6" xr:uid="{00000000-0005-0000-0000-000005000000}"/>
    <cellStyle name="Walutowy 2" xfId="5" xr:uid="{00000000-0005-0000-0000-000006000000}"/>
    <cellStyle name="Walutowy 3" xfId="7" xr:uid="{00000000-0005-0000-0000-000007000000}"/>
  </cellStyles>
  <dxfs count="0"/>
  <tableStyles count="0" defaultTableStyle="TableStyleMedium2" defaultPivotStyle="PivotStyleLight16"/>
  <colors>
    <mruColors>
      <color rgb="FFFFFA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view="pageBreakPreview" zoomScale="80" zoomScaleNormal="70" zoomScaleSheetLayoutView="80" zoomScalePageLayoutView="60" workbookViewId="0">
      <selection activeCell="F5" sqref="F5"/>
    </sheetView>
  </sheetViews>
  <sheetFormatPr defaultColWidth="9.140625" defaultRowHeight="12.75"/>
  <cols>
    <col min="1" max="1" width="3.42578125" style="2" bestFit="1" customWidth="1"/>
    <col min="2" max="2" width="147" style="2" customWidth="1"/>
    <col min="3" max="3" width="8.7109375" style="2" customWidth="1"/>
    <col min="4" max="4" width="10.42578125" style="26" customWidth="1"/>
    <col min="5" max="5" width="13.7109375" style="27" customWidth="1"/>
    <col min="6" max="6" width="14.42578125" style="28" customWidth="1"/>
    <col min="7" max="7" width="77.85546875" style="29" customWidth="1"/>
    <col min="8" max="8" width="17.28515625" style="2" customWidth="1"/>
    <col min="9" max="16384" width="9.140625" style="2"/>
  </cols>
  <sheetData>
    <row r="1" spans="1:10" ht="45" customHeight="1">
      <c r="A1" s="73" t="s">
        <v>78</v>
      </c>
      <c r="B1" s="74"/>
      <c r="C1" s="1"/>
      <c r="D1" s="1"/>
      <c r="E1" s="77"/>
      <c r="F1" s="78"/>
      <c r="G1" s="69"/>
    </row>
    <row r="2" spans="1:10" ht="39.6" customHeight="1" thickBot="1">
      <c r="A2" s="75"/>
      <c r="B2" s="76"/>
      <c r="C2" s="80"/>
      <c r="D2" s="81"/>
      <c r="E2" s="81"/>
      <c r="F2" s="82"/>
      <c r="G2" s="70"/>
    </row>
    <row r="3" spans="1:10" ht="15.6" customHeight="1" thickBot="1">
      <c r="A3" s="71"/>
      <c r="B3" s="72"/>
      <c r="C3" s="79"/>
      <c r="D3" s="79"/>
      <c r="E3" s="79"/>
      <c r="F3" s="79"/>
      <c r="G3" s="72"/>
      <c r="J3" s="3"/>
    </row>
    <row r="4" spans="1:10" ht="13.5" thickBot="1">
      <c r="A4" s="31" t="s">
        <v>3</v>
      </c>
      <c r="B4" s="32" t="s">
        <v>4</v>
      </c>
      <c r="C4" s="32" t="s">
        <v>5</v>
      </c>
      <c r="D4" s="32" t="s">
        <v>6</v>
      </c>
      <c r="E4" s="33" t="s">
        <v>8</v>
      </c>
      <c r="F4" s="34" t="s">
        <v>9</v>
      </c>
      <c r="G4" s="35" t="s">
        <v>7</v>
      </c>
    </row>
    <row r="5" spans="1:10" ht="20.25" thickBot="1">
      <c r="A5" s="55"/>
      <c r="B5" s="60" t="s">
        <v>60</v>
      </c>
      <c r="C5" s="56"/>
      <c r="D5" s="56"/>
      <c r="E5" s="57"/>
      <c r="F5" s="58">
        <f>F6+F18+F39+F45+F52+F55+F26</f>
        <v>0</v>
      </c>
      <c r="G5" s="59"/>
    </row>
    <row r="6" spans="1:10">
      <c r="A6" s="36">
        <v>1</v>
      </c>
      <c r="B6" s="37" t="s">
        <v>79</v>
      </c>
      <c r="C6" s="38"/>
      <c r="D6" s="39"/>
      <c r="E6" s="40"/>
      <c r="F6" s="41">
        <f>SUM(F7:F12)</f>
        <v>0</v>
      </c>
      <c r="G6" s="42"/>
    </row>
    <row r="7" spans="1:10" s="8" customFormat="1" ht="12" customHeight="1">
      <c r="A7" s="61">
        <v>1</v>
      </c>
      <c r="B7" s="5" t="s">
        <v>69</v>
      </c>
      <c r="C7" s="6" t="s">
        <v>0</v>
      </c>
      <c r="D7" s="7">
        <v>0</v>
      </c>
      <c r="E7" s="9">
        <v>0</v>
      </c>
      <c r="F7" s="12">
        <f t="shared" ref="F7:F12" si="0">D7*E7</f>
        <v>0</v>
      </c>
      <c r="G7" s="4" t="s">
        <v>70</v>
      </c>
    </row>
    <row r="8" spans="1:10" s="8" customFormat="1" ht="12" customHeight="1">
      <c r="A8" s="61">
        <v>2</v>
      </c>
      <c r="B8" s="5" t="s">
        <v>44</v>
      </c>
      <c r="C8" s="6" t="s">
        <v>0</v>
      </c>
      <c r="D8" s="7">
        <v>0</v>
      </c>
      <c r="E8" s="9">
        <v>0</v>
      </c>
      <c r="F8" s="12">
        <f t="shared" si="0"/>
        <v>0</v>
      </c>
      <c r="G8" s="4" t="s">
        <v>27</v>
      </c>
    </row>
    <row r="9" spans="1:10" s="8" customFormat="1" ht="12" customHeight="1">
      <c r="A9" s="61">
        <v>3</v>
      </c>
      <c r="B9" s="5" t="s">
        <v>65</v>
      </c>
      <c r="C9" s="6" t="s">
        <v>0</v>
      </c>
      <c r="D9" s="7">
        <v>0</v>
      </c>
      <c r="E9" s="9">
        <v>0</v>
      </c>
      <c r="F9" s="12">
        <f t="shared" si="0"/>
        <v>0</v>
      </c>
      <c r="G9" s="4" t="s">
        <v>81</v>
      </c>
    </row>
    <row r="10" spans="1:10" s="8" customFormat="1" ht="12" customHeight="1">
      <c r="A10" s="61">
        <v>4</v>
      </c>
      <c r="B10" s="5" t="s">
        <v>69</v>
      </c>
      <c r="C10" s="6" t="s">
        <v>0</v>
      </c>
      <c r="D10" s="7">
        <v>0</v>
      </c>
      <c r="E10" s="9">
        <v>0</v>
      </c>
      <c r="F10" s="12">
        <f t="shared" si="0"/>
        <v>0</v>
      </c>
      <c r="G10" s="4" t="s">
        <v>80</v>
      </c>
    </row>
    <row r="11" spans="1:10" s="8" customFormat="1" ht="12" customHeight="1">
      <c r="A11" s="61">
        <v>5</v>
      </c>
      <c r="B11" s="5" t="s">
        <v>45</v>
      </c>
      <c r="C11" s="6" t="s">
        <v>0</v>
      </c>
      <c r="D11" s="7">
        <v>0</v>
      </c>
      <c r="E11" s="9">
        <v>0</v>
      </c>
      <c r="F11" s="12">
        <f t="shared" si="0"/>
        <v>0</v>
      </c>
      <c r="G11" s="4" t="s">
        <v>27</v>
      </c>
    </row>
    <row r="12" spans="1:10" s="8" customFormat="1" ht="12" customHeight="1">
      <c r="A12" s="61">
        <v>6</v>
      </c>
      <c r="B12" s="5" t="s">
        <v>74</v>
      </c>
      <c r="C12" s="6" t="s">
        <v>0</v>
      </c>
      <c r="D12" s="7">
        <v>0</v>
      </c>
      <c r="E12" s="9">
        <v>0</v>
      </c>
      <c r="F12" s="12">
        <f t="shared" si="0"/>
        <v>0</v>
      </c>
      <c r="G12" s="4" t="s">
        <v>80</v>
      </c>
    </row>
    <row r="13" spans="1:10" s="8" customFormat="1" ht="12" hidden="1" customHeight="1">
      <c r="A13" s="62">
        <v>2</v>
      </c>
      <c r="B13" s="37" t="s">
        <v>43</v>
      </c>
      <c r="C13" s="38"/>
      <c r="D13" s="7">
        <v>0</v>
      </c>
      <c r="E13" s="9">
        <v>0</v>
      </c>
      <c r="F13" s="41">
        <f>SUM(F14:F17)</f>
        <v>0</v>
      </c>
      <c r="G13" s="42"/>
    </row>
    <row r="14" spans="1:10" s="8" customFormat="1" ht="12" hidden="1" customHeight="1">
      <c r="A14" s="53">
        <v>1</v>
      </c>
      <c r="B14" s="5" t="s">
        <v>69</v>
      </c>
      <c r="C14" s="49" t="s">
        <v>0</v>
      </c>
      <c r="D14" s="7">
        <v>0</v>
      </c>
      <c r="E14" s="9">
        <v>0</v>
      </c>
      <c r="F14" s="12">
        <f t="shared" ref="F14:F17" si="1">D14*E14</f>
        <v>0</v>
      </c>
      <c r="G14" s="50"/>
    </row>
    <row r="15" spans="1:10" s="8" customFormat="1" ht="12" hidden="1" customHeight="1">
      <c r="A15" s="54">
        <v>2</v>
      </c>
      <c r="B15" s="5" t="s">
        <v>68</v>
      </c>
      <c r="C15" s="49" t="s">
        <v>0</v>
      </c>
      <c r="D15" s="7">
        <v>0</v>
      </c>
      <c r="E15" s="9">
        <v>0</v>
      </c>
      <c r="F15" s="12">
        <f t="shared" si="1"/>
        <v>0</v>
      </c>
      <c r="G15" s="50"/>
    </row>
    <row r="16" spans="1:10" s="8" customFormat="1" ht="12" hidden="1" customHeight="1">
      <c r="A16" s="53">
        <v>3</v>
      </c>
      <c r="B16" s="5" t="s">
        <v>69</v>
      </c>
      <c r="C16" s="49" t="s">
        <v>0</v>
      </c>
      <c r="D16" s="7">
        <v>0</v>
      </c>
      <c r="E16" s="9">
        <v>0</v>
      </c>
      <c r="F16" s="12">
        <f t="shared" si="1"/>
        <v>0</v>
      </c>
      <c r="G16" s="50"/>
    </row>
    <row r="17" spans="1:7" s="8" customFormat="1" ht="12" hidden="1" customHeight="1">
      <c r="A17" s="53">
        <v>4</v>
      </c>
      <c r="B17" s="5" t="s">
        <v>71</v>
      </c>
      <c r="C17" s="49" t="s">
        <v>0</v>
      </c>
      <c r="D17" s="7">
        <v>0</v>
      </c>
      <c r="E17" s="9">
        <v>0</v>
      </c>
      <c r="F17" s="12">
        <f t="shared" si="1"/>
        <v>0</v>
      </c>
      <c r="G17" s="50"/>
    </row>
    <row r="18" spans="1:7" ht="13.35" customHeight="1">
      <c r="A18" s="63">
        <v>3</v>
      </c>
      <c r="B18" s="44" t="s">
        <v>10</v>
      </c>
      <c r="C18" s="84"/>
      <c r="D18" s="85"/>
      <c r="E18" s="86"/>
      <c r="F18" s="45">
        <f>SUM(F19:F24)</f>
        <v>0</v>
      </c>
      <c r="G18" s="48"/>
    </row>
    <row r="19" spans="1:7" ht="13.35" customHeight="1">
      <c r="A19" s="61">
        <v>1</v>
      </c>
      <c r="B19" s="13" t="s">
        <v>18</v>
      </c>
      <c r="C19" s="14" t="s">
        <v>2</v>
      </c>
      <c r="D19" s="7">
        <v>0</v>
      </c>
      <c r="E19" s="9">
        <v>0</v>
      </c>
      <c r="F19" s="12">
        <f t="shared" ref="F19:F36" si="2">D19*E19</f>
        <v>0</v>
      </c>
      <c r="G19" s="15"/>
    </row>
    <row r="20" spans="1:7" ht="13.35" customHeight="1">
      <c r="A20" s="61">
        <v>2</v>
      </c>
      <c r="B20" s="13" t="s">
        <v>28</v>
      </c>
      <c r="C20" s="14" t="s">
        <v>0</v>
      </c>
      <c r="D20" s="7">
        <v>0</v>
      </c>
      <c r="E20" s="9">
        <v>0</v>
      </c>
      <c r="F20" s="12">
        <f t="shared" si="2"/>
        <v>0</v>
      </c>
      <c r="G20" s="15"/>
    </row>
    <row r="21" spans="1:7" ht="13.35" customHeight="1">
      <c r="A21" s="61">
        <v>3</v>
      </c>
      <c r="B21" s="13" t="s">
        <v>29</v>
      </c>
      <c r="C21" s="14" t="s">
        <v>0</v>
      </c>
      <c r="D21" s="7">
        <v>0</v>
      </c>
      <c r="E21" s="9">
        <v>0</v>
      </c>
      <c r="F21" s="12">
        <f t="shared" ref="F21" si="3">D21*E21</f>
        <v>0</v>
      </c>
      <c r="G21" s="15"/>
    </row>
    <row r="22" spans="1:7" ht="13.35" hidden="1" customHeight="1">
      <c r="A22" s="61">
        <v>4</v>
      </c>
      <c r="B22" s="13" t="s">
        <v>49</v>
      </c>
      <c r="C22" s="14" t="s">
        <v>0</v>
      </c>
      <c r="D22" s="7">
        <v>0</v>
      </c>
      <c r="E22" s="9">
        <v>0</v>
      </c>
      <c r="F22" s="12">
        <f t="shared" si="2"/>
        <v>0</v>
      </c>
      <c r="G22" s="15"/>
    </row>
    <row r="23" spans="1:7" ht="13.35" customHeight="1">
      <c r="A23" s="61">
        <v>5</v>
      </c>
      <c r="B23" s="16" t="s">
        <v>11</v>
      </c>
      <c r="C23" s="17" t="s">
        <v>2</v>
      </c>
      <c r="D23" s="7">
        <v>0</v>
      </c>
      <c r="E23" s="9">
        <v>0</v>
      </c>
      <c r="F23" s="12">
        <f t="shared" si="2"/>
        <v>0</v>
      </c>
      <c r="G23" s="18"/>
    </row>
    <row r="24" spans="1:7" ht="13.35" customHeight="1" thickBot="1">
      <c r="A24" s="61">
        <v>6</v>
      </c>
      <c r="B24" s="19" t="s">
        <v>20</v>
      </c>
      <c r="C24" s="17" t="s">
        <v>0</v>
      </c>
      <c r="D24" s="7">
        <v>0</v>
      </c>
      <c r="E24" s="9">
        <v>0</v>
      </c>
      <c r="F24" s="12">
        <f t="shared" si="2"/>
        <v>0</v>
      </c>
      <c r="G24" s="18"/>
    </row>
    <row r="25" spans="1:7" ht="13.35" hidden="1" customHeight="1" thickBot="1">
      <c r="A25" s="61">
        <v>7</v>
      </c>
      <c r="B25" s="46" t="s">
        <v>66</v>
      </c>
      <c r="C25" s="17" t="s">
        <v>0</v>
      </c>
      <c r="D25" s="7">
        <v>0</v>
      </c>
      <c r="E25" s="9">
        <v>0</v>
      </c>
      <c r="F25" s="12">
        <f t="shared" si="2"/>
        <v>0</v>
      </c>
      <c r="G25" s="18"/>
    </row>
    <row r="26" spans="1:7" ht="13.35" customHeight="1">
      <c r="A26" s="62">
        <v>4</v>
      </c>
      <c r="B26" s="44" t="s">
        <v>12</v>
      </c>
      <c r="C26" s="87"/>
      <c r="D26" s="85"/>
      <c r="E26" s="86"/>
      <c r="F26" s="41">
        <f>SUM(F27:F38)</f>
        <v>0</v>
      </c>
      <c r="G26" s="43"/>
    </row>
    <row r="27" spans="1:7" ht="13.35" customHeight="1">
      <c r="A27" s="64">
        <v>1</v>
      </c>
      <c r="B27" s="16" t="s">
        <v>76</v>
      </c>
      <c r="C27" s="17" t="s">
        <v>0</v>
      </c>
      <c r="D27" s="7">
        <v>0</v>
      </c>
      <c r="E27" s="9">
        <v>0</v>
      </c>
      <c r="F27" s="12">
        <f>D27*E27</f>
        <v>0</v>
      </c>
      <c r="G27" s="68"/>
    </row>
    <row r="28" spans="1:7" ht="27" customHeight="1">
      <c r="A28" s="64">
        <v>2</v>
      </c>
      <c r="B28" s="16" t="s">
        <v>21</v>
      </c>
      <c r="C28" s="17" t="s">
        <v>0</v>
      </c>
      <c r="D28" s="7">
        <v>0</v>
      </c>
      <c r="E28" s="9">
        <v>0</v>
      </c>
      <c r="F28" s="12">
        <f t="shared" si="2"/>
        <v>0</v>
      </c>
      <c r="G28" s="47" t="s">
        <v>40</v>
      </c>
    </row>
    <row r="29" spans="1:7" ht="13.35" customHeight="1">
      <c r="A29" s="64">
        <v>3</v>
      </c>
      <c r="B29" s="16" t="s">
        <v>19</v>
      </c>
      <c r="C29" s="17" t="s">
        <v>1</v>
      </c>
      <c r="D29" s="7">
        <v>0</v>
      </c>
      <c r="E29" s="9">
        <v>0</v>
      </c>
      <c r="F29" s="12">
        <f t="shared" ref="F29:F38" si="4">D29*E29</f>
        <v>0</v>
      </c>
      <c r="G29" s="21"/>
    </row>
    <row r="30" spans="1:7" ht="12.75" hidden="1" customHeight="1">
      <c r="A30" s="64">
        <v>4</v>
      </c>
      <c r="B30" s="16" t="s">
        <v>50</v>
      </c>
      <c r="C30" s="17" t="s">
        <v>1</v>
      </c>
      <c r="D30" s="7">
        <v>0</v>
      </c>
      <c r="E30" s="9">
        <v>0</v>
      </c>
      <c r="F30" s="12">
        <f t="shared" si="2"/>
        <v>0</v>
      </c>
      <c r="G30" s="21"/>
    </row>
    <row r="31" spans="1:7" ht="13.35" customHeight="1">
      <c r="A31" s="64">
        <v>5</v>
      </c>
      <c r="B31" s="16" t="s">
        <v>24</v>
      </c>
      <c r="C31" s="17" t="s">
        <v>1</v>
      </c>
      <c r="D31" s="7">
        <v>0</v>
      </c>
      <c r="E31" s="9">
        <v>0</v>
      </c>
      <c r="F31" s="12">
        <f t="shared" si="4"/>
        <v>0</v>
      </c>
      <c r="G31" s="21"/>
    </row>
    <row r="32" spans="1:7" ht="13.35" customHeight="1">
      <c r="A32" s="64">
        <v>6</v>
      </c>
      <c r="B32" s="19" t="s">
        <v>67</v>
      </c>
      <c r="C32" s="17" t="s">
        <v>0</v>
      </c>
      <c r="D32" s="7">
        <v>0</v>
      </c>
      <c r="E32" s="9">
        <v>0</v>
      </c>
      <c r="F32" s="12">
        <f t="shared" si="2"/>
        <v>0</v>
      </c>
      <c r="G32" s="21"/>
    </row>
    <row r="33" spans="1:7" ht="13.35" hidden="1" customHeight="1">
      <c r="A33" s="64">
        <v>7</v>
      </c>
      <c r="B33" s="83" t="s">
        <v>30</v>
      </c>
      <c r="C33" s="17" t="s">
        <v>0</v>
      </c>
      <c r="D33" s="7">
        <v>0</v>
      </c>
      <c r="E33" s="9">
        <v>0</v>
      </c>
      <c r="F33" s="12">
        <f t="shared" si="4"/>
        <v>0</v>
      </c>
      <c r="G33" s="21" t="s">
        <v>42</v>
      </c>
    </row>
    <row r="34" spans="1:7" ht="13.35" customHeight="1">
      <c r="A34" s="64">
        <v>8</v>
      </c>
      <c r="B34" s="13" t="s">
        <v>22</v>
      </c>
      <c r="C34" s="17" t="s">
        <v>0</v>
      </c>
      <c r="D34" s="7">
        <v>0</v>
      </c>
      <c r="E34" s="9">
        <v>0</v>
      </c>
      <c r="F34" s="12">
        <f t="shared" si="2"/>
        <v>0</v>
      </c>
      <c r="G34" s="21" t="s">
        <v>35</v>
      </c>
    </row>
    <row r="35" spans="1:7" ht="13.35" customHeight="1">
      <c r="A35" s="64">
        <v>9</v>
      </c>
      <c r="B35" s="13" t="s">
        <v>48</v>
      </c>
      <c r="C35" s="17" t="s">
        <v>0</v>
      </c>
      <c r="D35" s="7">
        <v>0</v>
      </c>
      <c r="E35" s="9">
        <v>0</v>
      </c>
      <c r="F35" s="12">
        <f t="shared" si="4"/>
        <v>0</v>
      </c>
      <c r="G35" s="21" t="s">
        <v>34</v>
      </c>
    </row>
    <row r="36" spans="1:7" ht="13.35" customHeight="1">
      <c r="A36" s="64">
        <v>10</v>
      </c>
      <c r="B36" s="19" t="s">
        <v>62</v>
      </c>
      <c r="C36" s="17" t="s">
        <v>0</v>
      </c>
      <c r="D36" s="7">
        <v>0</v>
      </c>
      <c r="E36" s="9">
        <v>0</v>
      </c>
      <c r="F36" s="12">
        <f t="shared" si="2"/>
        <v>0</v>
      </c>
      <c r="G36" s="67" t="s">
        <v>36</v>
      </c>
    </row>
    <row r="37" spans="1:7" ht="13.35" customHeight="1">
      <c r="A37" s="64">
        <v>11</v>
      </c>
      <c r="B37" s="19" t="s">
        <v>63</v>
      </c>
      <c r="C37" s="17" t="s">
        <v>0</v>
      </c>
      <c r="D37" s="7">
        <v>0</v>
      </c>
      <c r="E37" s="9">
        <v>0</v>
      </c>
      <c r="F37" s="12">
        <f t="shared" si="4"/>
        <v>0</v>
      </c>
      <c r="G37" s="67" t="s">
        <v>64</v>
      </c>
    </row>
    <row r="38" spans="1:7" ht="13.35" customHeight="1" thickBot="1">
      <c r="A38" s="64">
        <v>12</v>
      </c>
      <c r="B38" s="19" t="s">
        <v>17</v>
      </c>
      <c r="C38" s="17" t="s">
        <v>0</v>
      </c>
      <c r="D38" s="7">
        <v>0</v>
      </c>
      <c r="E38" s="9">
        <v>0</v>
      </c>
      <c r="F38" s="12">
        <f t="shared" si="4"/>
        <v>0</v>
      </c>
      <c r="G38" s="18"/>
    </row>
    <row r="39" spans="1:7" ht="13.35" customHeight="1">
      <c r="A39" s="63">
        <v>4</v>
      </c>
      <c r="B39" s="44" t="s">
        <v>13</v>
      </c>
      <c r="C39" s="84"/>
      <c r="D39" s="85"/>
      <c r="E39" s="86"/>
      <c r="F39" s="45">
        <f>SUM(F40:F44)</f>
        <v>0</v>
      </c>
      <c r="G39" s="43"/>
    </row>
    <row r="40" spans="1:7" ht="13.35" customHeight="1">
      <c r="A40" s="61">
        <v>1</v>
      </c>
      <c r="B40" s="16" t="s">
        <v>75</v>
      </c>
      <c r="C40" s="17" t="s">
        <v>0</v>
      </c>
      <c r="D40" s="7">
        <v>0</v>
      </c>
      <c r="E40" s="9">
        <v>0</v>
      </c>
      <c r="F40" s="12">
        <f t="shared" ref="F40:F44" si="5">D40*E40</f>
        <v>0</v>
      </c>
      <c r="G40" s="20"/>
    </row>
    <row r="41" spans="1:7" ht="13.35" customHeight="1">
      <c r="A41" s="61">
        <v>2</v>
      </c>
      <c r="B41" s="10" t="s">
        <v>73</v>
      </c>
      <c r="C41" s="11" t="s">
        <v>0</v>
      </c>
      <c r="D41" s="7">
        <v>0</v>
      </c>
      <c r="E41" s="9">
        <v>0</v>
      </c>
      <c r="F41" s="12">
        <f t="shared" si="5"/>
        <v>0</v>
      </c>
      <c r="G41" s="20"/>
    </row>
    <row r="42" spans="1:7" ht="13.35" customHeight="1">
      <c r="A42" s="61">
        <v>3</v>
      </c>
      <c r="B42" s="10" t="s">
        <v>53</v>
      </c>
      <c r="C42" s="11" t="s">
        <v>0</v>
      </c>
      <c r="D42" s="7">
        <v>0</v>
      </c>
      <c r="E42" s="9">
        <v>0</v>
      </c>
      <c r="F42" s="12">
        <f t="shared" si="5"/>
        <v>0</v>
      </c>
      <c r="G42" s="20"/>
    </row>
    <row r="43" spans="1:7" ht="13.35" customHeight="1">
      <c r="A43" s="61">
        <v>4</v>
      </c>
      <c r="B43" s="10" t="s">
        <v>33</v>
      </c>
      <c r="C43" s="11" t="s">
        <v>0</v>
      </c>
      <c r="D43" s="7">
        <v>0</v>
      </c>
      <c r="E43" s="9">
        <v>0</v>
      </c>
      <c r="F43" s="12">
        <f t="shared" si="5"/>
        <v>0</v>
      </c>
      <c r="G43" s="20"/>
    </row>
    <row r="44" spans="1:7" ht="13.35" customHeight="1">
      <c r="A44" s="61">
        <v>5</v>
      </c>
      <c r="B44" s="10" t="s">
        <v>15</v>
      </c>
      <c r="C44" s="11" t="s">
        <v>0</v>
      </c>
      <c r="D44" s="7">
        <v>0</v>
      </c>
      <c r="E44" s="9">
        <v>0</v>
      </c>
      <c r="F44" s="12">
        <f t="shared" si="5"/>
        <v>0</v>
      </c>
      <c r="G44" s="20"/>
    </row>
    <row r="45" spans="1:7" ht="13.35" customHeight="1">
      <c r="A45" s="63">
        <v>5</v>
      </c>
      <c r="B45" s="44" t="s">
        <v>25</v>
      </c>
      <c r="C45" s="44"/>
      <c r="D45" s="85"/>
      <c r="E45" s="86"/>
      <c r="F45" s="45">
        <f>SUM(F46:F51)</f>
        <v>0</v>
      </c>
      <c r="G45" s="48"/>
    </row>
    <row r="46" spans="1:7" ht="13.35" customHeight="1">
      <c r="A46" s="64">
        <v>1</v>
      </c>
      <c r="B46" s="19" t="s">
        <v>37</v>
      </c>
      <c r="C46" s="17" t="s">
        <v>0</v>
      </c>
      <c r="D46" s="7">
        <v>0</v>
      </c>
      <c r="E46" s="9">
        <v>0</v>
      </c>
      <c r="F46" s="12">
        <f t="shared" ref="F46:F48" si="6">D46*E46</f>
        <v>0</v>
      </c>
      <c r="G46" s="22"/>
    </row>
    <row r="47" spans="1:7" ht="13.35" customHeight="1">
      <c r="A47" s="64">
        <v>2</v>
      </c>
      <c r="B47" s="19" t="s">
        <v>38</v>
      </c>
      <c r="C47" s="17" t="s">
        <v>0</v>
      </c>
      <c r="D47" s="7">
        <v>0</v>
      </c>
      <c r="E47" s="9">
        <v>0</v>
      </c>
      <c r="F47" s="12">
        <f t="shared" si="6"/>
        <v>0</v>
      </c>
      <c r="G47" s="22"/>
    </row>
    <row r="48" spans="1:7" ht="13.35" customHeight="1">
      <c r="A48" s="64">
        <v>3</v>
      </c>
      <c r="B48" s="19" t="s">
        <v>26</v>
      </c>
      <c r="C48" s="17" t="s">
        <v>0</v>
      </c>
      <c r="D48" s="7">
        <v>0</v>
      </c>
      <c r="E48" s="9">
        <v>0</v>
      </c>
      <c r="F48" s="12">
        <f t="shared" si="6"/>
        <v>0</v>
      </c>
      <c r="G48" s="19"/>
    </row>
    <row r="49" spans="1:7" ht="13.35" customHeight="1">
      <c r="A49" s="64">
        <v>4</v>
      </c>
      <c r="B49" s="10" t="s">
        <v>16</v>
      </c>
      <c r="C49" s="11" t="s">
        <v>0</v>
      </c>
      <c r="D49" s="7">
        <v>0</v>
      </c>
      <c r="E49" s="9">
        <v>0</v>
      </c>
      <c r="F49" s="12">
        <f>D49*E49</f>
        <v>0</v>
      </c>
      <c r="G49" s="23"/>
    </row>
    <row r="50" spans="1:7" ht="13.35" customHeight="1">
      <c r="A50" s="64">
        <v>5</v>
      </c>
      <c r="B50" s="10" t="s">
        <v>51</v>
      </c>
      <c r="C50" s="17" t="s">
        <v>0</v>
      </c>
      <c r="D50" s="7">
        <v>0</v>
      </c>
      <c r="E50" s="9">
        <v>0</v>
      </c>
      <c r="F50" s="12">
        <f>D50*E50</f>
        <v>0</v>
      </c>
      <c r="G50" s="23"/>
    </row>
    <row r="51" spans="1:7" ht="13.35" customHeight="1" thickBot="1">
      <c r="A51" s="64">
        <v>6</v>
      </c>
      <c r="B51" s="10" t="s">
        <v>77</v>
      </c>
      <c r="C51" s="11" t="s">
        <v>1</v>
      </c>
      <c r="D51" s="7">
        <v>0</v>
      </c>
      <c r="E51" s="9">
        <v>0</v>
      </c>
      <c r="F51" s="12">
        <f>D51*E51</f>
        <v>0</v>
      </c>
      <c r="G51" s="23"/>
    </row>
    <row r="52" spans="1:7" ht="13.35" customHeight="1">
      <c r="A52" s="63">
        <v>6</v>
      </c>
      <c r="B52" s="37" t="s">
        <v>14</v>
      </c>
      <c r="C52" s="38"/>
      <c r="D52" s="85"/>
      <c r="E52" s="86"/>
      <c r="F52" s="41">
        <f>SUM(F53:F54)</f>
        <v>0</v>
      </c>
      <c r="G52" s="43"/>
    </row>
    <row r="53" spans="1:7" ht="13.35" customHeight="1">
      <c r="A53" s="66">
        <v>1</v>
      </c>
      <c r="B53" s="24" t="s">
        <v>55</v>
      </c>
      <c r="C53" s="25" t="s">
        <v>23</v>
      </c>
      <c r="D53" s="7">
        <v>0</v>
      </c>
      <c r="E53" s="9">
        <v>0</v>
      </c>
      <c r="F53" s="12">
        <f t="shared" ref="F53:F54" si="7">D53*E53</f>
        <v>0</v>
      </c>
      <c r="G53" s="18"/>
    </row>
    <row r="54" spans="1:7" ht="13.35" customHeight="1" thickBot="1">
      <c r="A54" s="65">
        <v>2</v>
      </c>
      <c r="B54" s="24" t="s">
        <v>56</v>
      </c>
      <c r="C54" s="25" t="s">
        <v>23</v>
      </c>
      <c r="D54" s="7">
        <v>0</v>
      </c>
      <c r="E54" s="9">
        <v>0</v>
      </c>
      <c r="F54" s="12">
        <f t="shared" si="7"/>
        <v>0</v>
      </c>
      <c r="G54" s="4"/>
    </row>
    <row r="55" spans="1:7" ht="13.35" customHeight="1">
      <c r="A55" s="63">
        <v>7</v>
      </c>
      <c r="B55" s="37" t="s">
        <v>46</v>
      </c>
      <c r="C55" s="38"/>
      <c r="D55" s="85"/>
      <c r="E55" s="86"/>
      <c r="F55" s="88">
        <f>SUM(F56:F63)</f>
        <v>0</v>
      </c>
      <c r="G55" s="43"/>
    </row>
    <row r="56" spans="1:7" ht="13.35" customHeight="1">
      <c r="A56" s="66">
        <v>1</v>
      </c>
      <c r="B56" s="19" t="s">
        <v>39</v>
      </c>
      <c r="C56" s="53" t="s">
        <v>0</v>
      </c>
      <c r="D56" s="7">
        <v>0</v>
      </c>
      <c r="E56" s="9">
        <v>0</v>
      </c>
      <c r="F56" s="12">
        <f t="shared" ref="F56:F62" si="8">D56*E56</f>
        <v>0</v>
      </c>
      <c r="G56" s="19"/>
    </row>
    <row r="57" spans="1:7" ht="13.35" customHeight="1">
      <c r="A57" s="65">
        <v>2</v>
      </c>
      <c r="B57" s="24" t="s">
        <v>47</v>
      </c>
      <c r="C57" s="53" t="s">
        <v>1</v>
      </c>
      <c r="D57" s="7">
        <v>0</v>
      </c>
      <c r="E57" s="9">
        <v>0</v>
      </c>
      <c r="F57" s="12">
        <f t="shared" ref="F57:F63" si="9">D57*E57</f>
        <v>0</v>
      </c>
      <c r="G57" s="50"/>
    </row>
    <row r="58" spans="1:7" ht="13.35" customHeight="1">
      <c r="A58" s="66">
        <v>3</v>
      </c>
      <c r="B58" s="24" t="s">
        <v>52</v>
      </c>
      <c r="C58" s="53" t="s">
        <v>1</v>
      </c>
      <c r="D58" s="7">
        <v>0</v>
      </c>
      <c r="E58" s="9">
        <v>0</v>
      </c>
      <c r="F58" s="12">
        <f>D58*E58</f>
        <v>0</v>
      </c>
      <c r="G58" s="50"/>
    </row>
    <row r="59" spans="1:7" ht="13.35" customHeight="1">
      <c r="A59" s="65">
        <v>4</v>
      </c>
      <c r="B59" s="24" t="s">
        <v>57</v>
      </c>
      <c r="C59" s="53" t="s">
        <v>1</v>
      </c>
      <c r="D59" s="7">
        <v>0</v>
      </c>
      <c r="E59" s="9">
        <v>0</v>
      </c>
      <c r="F59" s="12">
        <f t="shared" si="9"/>
        <v>0</v>
      </c>
      <c r="G59" s="50"/>
    </row>
    <row r="60" spans="1:7" ht="14.45" customHeight="1">
      <c r="A60" s="66">
        <v>5</v>
      </c>
      <c r="B60" s="52" t="s">
        <v>58</v>
      </c>
      <c r="C60" s="54" t="s">
        <v>1</v>
      </c>
      <c r="D60" s="7">
        <v>0</v>
      </c>
      <c r="E60" s="9">
        <v>0</v>
      </c>
      <c r="F60" s="12">
        <f t="shared" si="8"/>
        <v>0</v>
      </c>
      <c r="G60" s="51"/>
    </row>
    <row r="61" spans="1:7" ht="14.45" customHeight="1">
      <c r="A61" s="65">
        <v>6</v>
      </c>
      <c r="B61" s="52" t="s">
        <v>59</v>
      </c>
      <c r="C61" s="54" t="s">
        <v>1</v>
      </c>
      <c r="D61" s="7">
        <v>0</v>
      </c>
      <c r="E61" s="9">
        <v>0</v>
      </c>
      <c r="F61" s="12">
        <f t="shared" si="9"/>
        <v>0</v>
      </c>
      <c r="G61" s="51"/>
    </row>
    <row r="62" spans="1:7" ht="14.45" customHeight="1">
      <c r="A62" s="54">
        <v>7</v>
      </c>
      <c r="B62" s="52" t="s">
        <v>61</v>
      </c>
      <c r="C62" s="54" t="s">
        <v>1</v>
      </c>
      <c r="D62" s="7">
        <v>0</v>
      </c>
      <c r="E62" s="9">
        <v>0</v>
      </c>
      <c r="F62" s="12">
        <f t="shared" si="8"/>
        <v>0</v>
      </c>
      <c r="G62" s="50"/>
    </row>
    <row r="63" spans="1:7" ht="14.45" customHeight="1">
      <c r="A63" s="54">
        <v>8</v>
      </c>
      <c r="B63" s="46" t="s">
        <v>72</v>
      </c>
      <c r="C63" s="54" t="s">
        <v>1</v>
      </c>
      <c r="D63" s="7">
        <v>0</v>
      </c>
      <c r="E63" s="9">
        <v>0</v>
      </c>
      <c r="F63" s="12">
        <f t="shared" si="9"/>
        <v>0</v>
      </c>
    </row>
    <row r="64" spans="1:7" ht="14.45" customHeight="1"/>
    <row r="65" spans="2:2" ht="14.45" customHeight="1">
      <c r="B65" s="30" t="s">
        <v>41</v>
      </c>
    </row>
    <row r="66" spans="2:2">
      <c r="B66" s="2" t="s">
        <v>32</v>
      </c>
    </row>
    <row r="67" spans="2:2">
      <c r="B67" s="2" t="s">
        <v>31</v>
      </c>
    </row>
    <row r="68" spans="2:2">
      <c r="B68" s="2" t="s">
        <v>54</v>
      </c>
    </row>
  </sheetData>
  <mergeCells count="6">
    <mergeCell ref="G1:G2"/>
    <mergeCell ref="A3:B3"/>
    <mergeCell ref="A1:B2"/>
    <mergeCell ref="E1:F1"/>
    <mergeCell ref="C3:G3"/>
    <mergeCell ref="C2:F2"/>
  </mergeCells>
  <phoneticPr fontId="4" type="noConversion"/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 Kalkulacja</vt:lpstr>
      <vt:lpstr>'OFERTA Kalkulacja'!Obszar_wydruku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Ożóg Lidia (BUD)</cp:lastModifiedBy>
  <cp:lastPrinted>2025-09-04T11:37:30Z</cp:lastPrinted>
  <dcterms:created xsi:type="dcterms:W3CDTF">2015-09-15T12:55:52Z</dcterms:created>
  <dcterms:modified xsi:type="dcterms:W3CDTF">2026-02-25T10:21:03Z</dcterms:modified>
</cp:coreProperties>
</file>